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35092e9d2a264dbcfaba3186ab12dfe00bd32286/48405056019/ef408a11-80e2-4e03-9601-5751f3fdd730/"/>
    </mc:Choice>
  </mc:AlternateContent>
  <xr:revisionPtr revIDLastSave="0" documentId="13_ncr:1_{DC414363-400D-47B8-9DF0-22991CD651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RM3" sheetId="9" r:id="rId1"/>
  </sheets>
  <definedNames>
    <definedName name="_xlnm._FilterDatabase" localSheetId="0" hidden="1">VORM3!$A$9:$R$46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9" l="1"/>
  <c r="K6" i="9"/>
  <c r="L6" i="9"/>
  <c r="J6" i="9"/>
  <c r="O10" i="9" l="1"/>
  <c r="O11" i="9"/>
  <c r="M11" i="9" l="1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6" i="9" l="1"/>
  <c r="M10" i="9"/>
  <c r="K10" i="9"/>
  <c r="L10" i="9"/>
  <c r="J10" i="9"/>
  <c r="K11" i="9"/>
  <c r="L11" i="9"/>
  <c r="J11" i="9"/>
</calcChain>
</file>

<file path=xl/sharedStrings.xml><?xml version="1.0" encoding="utf-8"?>
<sst xmlns="http://schemas.openxmlformats.org/spreadsheetml/2006/main" count="355" uniqueCount="84">
  <si>
    <t>(1)</t>
  </si>
  <si>
    <t>(2)</t>
  </si>
  <si>
    <t>Reservi tagastatud</t>
  </si>
  <si>
    <t xml:space="preserve">Korralise käskkirjaga reservi tagastatud (käesoleva käskkirjaga) </t>
  </si>
  <si>
    <t>(10)</t>
  </si>
  <si>
    <t>Tegevuspõhise eelarve korral</t>
  </si>
  <si>
    <t>(6)</t>
  </si>
  <si>
    <t>(9)</t>
  </si>
  <si>
    <t>Erakorralise käskkirjaga reservi tagastatud (käskkirja nr xx alusel)</t>
  </si>
  <si>
    <t>Tervikliku ülevaate saamiseks sisaldab vorm infot jääkide kohta, mida üle ei viida.</t>
  </si>
  <si>
    <t>e) kui eelarve objekt on "SE000028" siis võimalikuks ülekandmise summaks on null (0);</t>
  </si>
  <si>
    <t>Lisa 1</t>
  </si>
  <si>
    <t>Valitsemisala</t>
  </si>
  <si>
    <t>Eelarve liik</t>
  </si>
  <si>
    <t>Majanduslik sisu</t>
  </si>
  <si>
    <t>Objekti nimi</t>
  </si>
  <si>
    <t>Programmi tegevuse kood</t>
  </si>
  <si>
    <t>…....................ministri käskkirja</t>
  </si>
  <si>
    <t>(3)</t>
  </si>
  <si>
    <t>(7)</t>
  </si>
  <si>
    <t>(8)=(6)+(7)</t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</si>
  <si>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</si>
  <si>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</si>
  <si>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</si>
  <si>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</si>
  <si>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</si>
  <si>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</si>
  <si>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</si>
  <si>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</si>
  <si>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</si>
  <si>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t>Tulemusvaldkond -nimi</t>
  </si>
  <si>
    <t>Programm - nimi</t>
  </si>
  <si>
    <t>Üle toodud eelnevast aastast</t>
  </si>
  <si>
    <t>Korraline ülekandmine</t>
  </si>
  <si>
    <t>Ülekandmine kokku</t>
  </si>
  <si>
    <t>Programmi tegevuse nimi</t>
  </si>
  <si>
    <t>Eelarve objekti kood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</si>
  <si>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</si>
  <si>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t xml:space="preserve">2023. aasta riigieelarve piirmääraga vahendite (liik 20) kasutamata eelarve ülekandmine ja reservi tagastamine </t>
    </r>
    <r>
      <rPr>
        <sz val="12"/>
        <color theme="1"/>
        <rFont val="Times New Roman"/>
        <family val="1"/>
        <charset val="186"/>
      </rPr>
      <t>(eurodes)</t>
    </r>
  </si>
  <si>
    <t>Jääkide 2024. aastasse üle viimine</t>
  </si>
  <si>
    <t>2023. aasta riigieelarve jäägid</t>
  </si>
  <si>
    <t>Justiitsministeeriumi valitsemisala</t>
  </si>
  <si>
    <t/>
  </si>
  <si>
    <t>Investeeringud</t>
  </si>
  <si>
    <t>20</t>
  </si>
  <si>
    <t>IN030009</t>
  </si>
  <si>
    <t>LEA2022 vanglate turvalisus-toimepidevus</t>
  </si>
  <si>
    <t>Õigusriik</t>
  </si>
  <si>
    <t>Usaldusväärne ja tulemuslik õigusruum</t>
  </si>
  <si>
    <t>OK010102</t>
  </si>
  <si>
    <t>Õiguspoliitika kujundamine ja õigusloome kvaliteedi tagamine</t>
  </si>
  <si>
    <t>Kulud</t>
  </si>
  <si>
    <t>SE000028</t>
  </si>
  <si>
    <t>Vahendid Riigi Kinnisvara Aktsiaseltsile</t>
  </si>
  <si>
    <t>SE000080</t>
  </si>
  <si>
    <t>2022 LEA</t>
  </si>
  <si>
    <t>SR030070</t>
  </si>
  <si>
    <t>Infoturve ja IT püsikulud</t>
  </si>
  <si>
    <t>SR030162</t>
  </si>
  <si>
    <t>Küberkaitse</t>
  </si>
  <si>
    <t>OK010104</t>
  </si>
  <si>
    <t>Intellektuaalse omandi valdkonna rakendamine</t>
  </si>
  <si>
    <t>OK010201</t>
  </si>
  <si>
    <t>Kriminaalpoliitika kujundamine ja elluviimine, sh ennetus</t>
  </si>
  <si>
    <t>SR030058</t>
  </si>
  <si>
    <t>rahapesuvastase võitluse tõhustamine</t>
  </si>
  <si>
    <t>OK010301</t>
  </si>
  <si>
    <t>Karistuste täideviimise korraldamine</t>
  </si>
  <si>
    <t>OK010401</t>
  </si>
  <si>
    <t>Õigusemõistmise, õigusregistrite ja õigusteenuste tagamine</t>
  </si>
  <si>
    <t>SR030071</t>
  </si>
  <si>
    <t>Konkurentsiseaduse muudatuse rahastus</t>
  </si>
  <si>
    <t>VR030090</t>
  </si>
  <si>
    <t>ELA USA Inc / EV kohtuvaidluse kulud</t>
  </si>
  <si>
    <t>OK010501</t>
  </si>
  <si>
    <t>Kesksed IT-teenused teistele valitsemisaladele</t>
  </si>
  <si>
    <t>INVESTEERINGUD</t>
  </si>
  <si>
    <t>KULUD</t>
  </si>
  <si>
    <t>* Lõpliku eelarvet mõjutab RIB</t>
  </si>
  <si>
    <t>Erakorraline ülekandmine
(käskkirja nr XX alusel)</t>
  </si>
  <si>
    <t>(4)=(1)-(3)</t>
  </si>
  <si>
    <r>
      <t xml:space="preserve">Kasutamata eelarve jääk
</t>
    </r>
    <r>
      <rPr>
        <b/>
        <sz val="8"/>
        <rFont val="Times New Roman"/>
        <family val="1"/>
        <charset val="186"/>
      </rPr>
      <t>(seisuga 31.01.2024)</t>
    </r>
  </si>
  <si>
    <r>
      <t xml:space="preserve">Täitmine
</t>
    </r>
    <r>
      <rPr>
        <b/>
        <sz val="8"/>
        <rFont val="Times New Roman"/>
        <family val="1"/>
        <charset val="186"/>
      </rPr>
      <t>(seisuga 31.01.2024)</t>
    </r>
  </si>
  <si>
    <r>
      <t>Lõplik eelarve*</t>
    </r>
    <r>
      <rPr>
        <b/>
        <sz val="8"/>
        <rFont val="Times New Roman"/>
        <family val="1"/>
        <charset val="186"/>
      </rPr>
      <t xml:space="preserve"> (sh RIB seisuga 31.01.2024)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</si>
</sst>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Calibri"/>
      <family val="2"/>
      <scheme val="minor"/>
    </font>
    <font>
      <i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0" fillId="0" borderId="0"/>
  </cellStyleXfs>
  <cellXfs count="39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2"/>
    </xf>
    <xf numFmtId="0" fontId="8" fillId="0" borderId="0" xfId="0" applyFont="1" applyAlignment="1">
      <alignment vertical="top"/>
    </xf>
    <xf numFmtId="0" fontId="3" fillId="0" borderId="0" xfId="3" applyFont="1" applyAlignment="1">
      <alignment horizontal="right"/>
    </xf>
    <xf numFmtId="0" fontId="2" fillId="0" borderId="0" xfId="3" applyFont="1" applyAlignment="1">
      <alignment horizontal="right"/>
    </xf>
    <xf numFmtId="0" fontId="12" fillId="0" borderId="0" xfId="3" applyFont="1"/>
    <xf numFmtId="0" fontId="3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3" fontId="13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1" xfId="3" applyNumberFormat="1" applyFont="1" applyFill="1" applyBorder="1" applyAlignment="1">
      <alignment horizontal="center" vertical="center" wrapText="1"/>
    </xf>
    <xf numFmtId="3" fontId="9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9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3" fontId="1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3" fillId="4" borderId="13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6" borderId="1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ont="1"/>
    <xf numFmtId="3" fontId="0" fillId="0" borderId="0" xfId="0" applyNumberFormat="1"/>
    <xf numFmtId="3" fontId="0" fillId="0" borderId="0" xfId="0" quotePrefix="1" applyNumberFormat="1" applyBorder="1" applyAlignment="1">
      <alignment horizontal="center"/>
    </xf>
    <xf numFmtId="0" fontId="14" fillId="7" borderId="0" xfId="0" applyFont="1" applyFill="1" applyBorder="1"/>
    <xf numFmtId="3" fontId="14" fillId="7" borderId="0" xfId="0" applyNumberFormat="1" applyFont="1" applyFill="1"/>
    <xf numFmtId="0" fontId="14" fillId="7" borderId="0" xfId="0" quotePrefix="1" applyFont="1" applyFill="1" applyBorder="1" applyAlignment="1">
      <alignment horizontal="center"/>
    </xf>
    <xf numFmtId="0" fontId="14" fillId="0" borderId="0" xfId="0" applyFont="1"/>
    <xf numFmtId="0" fontId="12" fillId="2" borderId="5" xfId="3" applyFont="1" applyFill="1" applyBorder="1" applyAlignment="1">
      <alignment horizontal="center"/>
    </xf>
    <xf numFmtId="0" fontId="12" fillId="2" borderId="6" xfId="3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/>
    </xf>
    <xf numFmtId="3" fontId="12" fillId="5" borderId="5" xfId="3" applyNumberFormat="1" applyFont="1" applyFill="1" applyBorder="1" applyAlignment="1">
      <alignment horizontal="center" wrapText="1"/>
    </xf>
    <xf numFmtId="3" fontId="12" fillId="5" borderId="6" xfId="3" applyNumberFormat="1" applyFont="1" applyFill="1" applyBorder="1" applyAlignment="1">
      <alignment horizontal="center" wrapText="1"/>
    </xf>
    <xf numFmtId="3" fontId="12" fillId="5" borderId="9" xfId="3" applyNumberFormat="1" applyFont="1" applyFill="1" applyBorder="1" applyAlignment="1">
      <alignment horizontal="center" wrapText="1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DD54-6841-4AE5-91FB-10B62E2660DC}">
  <sheetPr>
    <pageSetUpPr fitToPage="1"/>
  </sheetPr>
  <dimension ref="A1:R61"/>
  <sheetViews>
    <sheetView tabSelected="1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4.5" x14ac:dyDescent="0.35"/>
  <cols>
    <col min="1" max="1" width="25.453125" customWidth="1"/>
    <col min="2" max="2" width="12.36328125" customWidth="1"/>
    <col min="3" max="3" width="11.54296875" customWidth="1"/>
    <col min="4" max="4" width="10.6328125" customWidth="1"/>
    <col min="5" max="5" width="11.1796875" customWidth="1"/>
    <col min="6" max="6" width="12.453125" customWidth="1"/>
    <col min="7" max="7" width="7.81640625" customWidth="1"/>
    <col min="8" max="8" width="13" customWidth="1"/>
    <col min="9" max="9" width="28.36328125" customWidth="1"/>
    <col min="10" max="10" width="15.90625" customWidth="1"/>
    <col min="11" max="11" width="10.6328125" customWidth="1"/>
    <col min="12" max="12" width="13.90625" customWidth="1"/>
    <col min="13" max="13" width="14.08984375" customWidth="1"/>
    <col min="14" max="14" width="12.90625" customWidth="1"/>
    <col min="15" max="15" width="13.453125" customWidth="1"/>
    <col min="16" max="16" width="14.1796875" customWidth="1"/>
    <col min="17" max="17" width="10.90625" customWidth="1"/>
    <col min="18" max="18" width="10.54296875" customWidth="1"/>
  </cols>
  <sheetData>
    <row r="1" spans="1:18" ht="15.5" x14ac:dyDescent="0.35">
      <c r="R1" s="5" t="s">
        <v>11</v>
      </c>
    </row>
    <row r="2" spans="1:18" ht="15.5" x14ac:dyDescent="0.35">
      <c r="R2" s="6" t="s">
        <v>17</v>
      </c>
    </row>
    <row r="3" spans="1:18" ht="15.5" x14ac:dyDescent="0.35">
      <c r="R3" s="8" t="s">
        <v>38</v>
      </c>
    </row>
    <row r="4" spans="1:18" ht="15" x14ac:dyDescent="0.35">
      <c r="R4" s="8" t="s">
        <v>5</v>
      </c>
    </row>
    <row r="5" spans="1:18" x14ac:dyDescent="0.35">
      <c r="J5" s="26"/>
      <c r="R5" s="9" t="s">
        <v>9</v>
      </c>
    </row>
    <row r="6" spans="1:18" ht="15" thickBot="1" x14ac:dyDescent="0.4">
      <c r="J6" s="26">
        <f>SUBTOTAL(9,J12:J46)</f>
        <v>188654835.80239224</v>
      </c>
      <c r="K6" s="26">
        <f>SUBTOTAL(9,K12:K46)</f>
        <v>11207327.701997383</v>
      </c>
      <c r="L6" s="26">
        <f>SUBTOTAL(9,L12:L46)</f>
        <v>168452687.50989032</v>
      </c>
      <c r="M6" s="26">
        <f>SUBTOTAL(9,M12:M46)</f>
        <v>20202148.292501979</v>
      </c>
      <c r="R6" s="9"/>
    </row>
    <row r="7" spans="1:18" ht="47.5" customHeight="1" thickBot="1" x14ac:dyDescent="0.4">
      <c r="D7" s="7"/>
      <c r="E7" s="7"/>
      <c r="H7" s="7"/>
      <c r="I7" s="7"/>
      <c r="J7" s="32" t="s">
        <v>40</v>
      </c>
      <c r="K7" s="33"/>
      <c r="L7" s="33"/>
      <c r="M7" s="33"/>
      <c r="N7" s="36" t="s">
        <v>39</v>
      </c>
      <c r="O7" s="37"/>
      <c r="P7" s="38"/>
      <c r="Q7" s="34" t="s">
        <v>2</v>
      </c>
      <c r="R7" s="35"/>
    </row>
    <row r="8" spans="1:18" ht="87" customHeight="1" thickBot="1" x14ac:dyDescent="0.4">
      <c r="A8" s="19" t="s">
        <v>12</v>
      </c>
      <c r="B8" s="20" t="s">
        <v>30</v>
      </c>
      <c r="C8" s="21" t="s">
        <v>31</v>
      </c>
      <c r="D8" s="21" t="s">
        <v>16</v>
      </c>
      <c r="E8" s="21" t="s">
        <v>35</v>
      </c>
      <c r="F8" s="20" t="s">
        <v>14</v>
      </c>
      <c r="G8" s="20" t="s">
        <v>13</v>
      </c>
      <c r="H8" s="20" t="s">
        <v>36</v>
      </c>
      <c r="I8" s="20" t="s">
        <v>15</v>
      </c>
      <c r="J8" s="17" t="s">
        <v>83</v>
      </c>
      <c r="K8" s="10" t="s">
        <v>32</v>
      </c>
      <c r="L8" s="10" t="s">
        <v>82</v>
      </c>
      <c r="M8" s="10" t="s">
        <v>81</v>
      </c>
      <c r="N8" s="11" t="s">
        <v>33</v>
      </c>
      <c r="O8" s="11" t="s">
        <v>79</v>
      </c>
      <c r="P8" s="11" t="s">
        <v>34</v>
      </c>
      <c r="Q8" s="12" t="s">
        <v>8</v>
      </c>
      <c r="R8" s="13" t="s">
        <v>3</v>
      </c>
    </row>
    <row r="9" spans="1:18" x14ac:dyDescent="0.35">
      <c r="A9" s="18"/>
      <c r="B9" s="18"/>
      <c r="C9" s="18"/>
      <c r="D9" s="18"/>
      <c r="E9" s="18"/>
      <c r="F9" s="18"/>
      <c r="G9" s="18"/>
      <c r="H9" s="18"/>
      <c r="I9" s="18"/>
      <c r="J9" s="15" t="s">
        <v>0</v>
      </c>
      <c r="K9" s="15" t="s">
        <v>1</v>
      </c>
      <c r="L9" s="16" t="s">
        <v>18</v>
      </c>
      <c r="M9" s="15" t="s">
        <v>80</v>
      </c>
      <c r="N9" s="16" t="s">
        <v>6</v>
      </c>
      <c r="O9" s="16" t="s">
        <v>19</v>
      </c>
      <c r="P9" s="14" t="s">
        <v>20</v>
      </c>
      <c r="Q9" s="16" t="s">
        <v>7</v>
      </c>
      <c r="R9" s="16" t="s">
        <v>4</v>
      </c>
    </row>
    <row r="10" spans="1:18" x14ac:dyDescent="0.35">
      <c r="A10" s="28" t="s">
        <v>77</v>
      </c>
      <c r="B10" s="28"/>
      <c r="C10" s="28"/>
      <c r="D10" s="28"/>
      <c r="E10" s="28"/>
      <c r="F10" s="28"/>
      <c r="G10" s="28"/>
      <c r="H10" s="28"/>
      <c r="I10" s="28"/>
      <c r="J10" s="29">
        <f>SUBTOTAL(9,J12:J44)</f>
        <v>184674504.80243224</v>
      </c>
      <c r="K10" s="29">
        <f>SUBTOTAL(9,K12:K44)</f>
        <v>10177486.702017384</v>
      </c>
      <c r="L10" s="29">
        <f>SUBTOTAL(9,L12:L44)</f>
        <v>166763377.8998903</v>
      </c>
      <c r="M10" s="29">
        <f>SUBTOTAL(9,M12:M44)</f>
        <v>17911126.902541976</v>
      </c>
      <c r="N10" s="29"/>
      <c r="O10" s="29">
        <f>SUBTOTAL(9,O12:O44)</f>
        <v>8622280</v>
      </c>
      <c r="P10" s="29"/>
      <c r="Q10" s="30"/>
      <c r="R10" s="30"/>
    </row>
    <row r="11" spans="1:18" x14ac:dyDescent="0.35">
      <c r="A11" s="28" t="s">
        <v>76</v>
      </c>
      <c r="B11" s="28"/>
      <c r="C11" s="28"/>
      <c r="D11" s="28"/>
      <c r="E11" s="28"/>
      <c r="F11" s="28"/>
      <c r="G11" s="28"/>
      <c r="H11" s="28"/>
      <c r="I11" s="28"/>
      <c r="J11" s="29">
        <f>SUBTOTAL(9,J45:J46)</f>
        <v>3980330.9999599997</v>
      </c>
      <c r="K11" s="29">
        <f t="shared" ref="K11:L11" si="0">SUBTOTAL(9,K45:K46)</f>
        <v>1029840.9999800001</v>
      </c>
      <c r="L11" s="29">
        <f t="shared" si="0"/>
        <v>1689309.6099999999</v>
      </c>
      <c r="M11" s="29">
        <f>SUBTOTAL(9,M45:M46)</f>
        <v>2291021.3899600003</v>
      </c>
      <c r="N11" s="29"/>
      <c r="O11" s="29">
        <f t="shared" ref="O11" si="1">SUBTOTAL(9,O45:O46)</f>
        <v>1513649</v>
      </c>
      <c r="P11" s="29"/>
      <c r="Q11" s="30"/>
      <c r="R11" s="30"/>
    </row>
    <row r="12" spans="1:18" x14ac:dyDescent="0.35">
      <c r="A12" s="25" t="s">
        <v>41</v>
      </c>
      <c r="B12" s="25" t="s">
        <v>47</v>
      </c>
      <c r="C12" s="25" t="s">
        <v>48</v>
      </c>
      <c r="D12" s="25" t="s">
        <v>49</v>
      </c>
      <c r="E12" s="25" t="s">
        <v>50</v>
      </c>
      <c r="F12" s="25" t="s">
        <v>51</v>
      </c>
      <c r="G12" s="25" t="s">
        <v>44</v>
      </c>
      <c r="H12" s="25" t="s">
        <v>42</v>
      </c>
      <c r="I12" s="25"/>
      <c r="J12" s="26">
        <v>12052517.703302022</v>
      </c>
      <c r="K12" s="26">
        <v>2147029</v>
      </c>
      <c r="L12" s="26">
        <v>9359141.0763738565</v>
      </c>
      <c r="M12" s="26">
        <f t="shared" ref="M12:M44" si="2">J12-L12</f>
        <v>2693376.6269281656</v>
      </c>
      <c r="N12" s="26"/>
      <c r="O12" s="26">
        <v>2100000</v>
      </c>
    </row>
    <row r="13" spans="1:18" x14ac:dyDescent="0.35">
      <c r="A13" s="25" t="s">
        <v>41</v>
      </c>
      <c r="B13" s="25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44</v>
      </c>
      <c r="H13" s="25" t="s">
        <v>52</v>
      </c>
      <c r="I13" s="25" t="s">
        <v>53</v>
      </c>
      <c r="J13" s="26">
        <v>468037.64116264012</v>
      </c>
      <c r="K13" s="26">
        <v>0</v>
      </c>
      <c r="L13" s="26">
        <v>429891.38570182194</v>
      </c>
      <c r="M13" s="26">
        <f t="shared" si="2"/>
        <v>38146.255460818182</v>
      </c>
      <c r="O13" s="26"/>
    </row>
    <row r="14" spans="1:18" x14ac:dyDescent="0.35">
      <c r="A14" s="25" t="s">
        <v>41</v>
      </c>
      <c r="B14" s="25" t="s">
        <v>47</v>
      </c>
      <c r="C14" s="25" t="s">
        <v>48</v>
      </c>
      <c r="D14" s="25" t="s">
        <v>49</v>
      </c>
      <c r="E14" s="25" t="s">
        <v>50</v>
      </c>
      <c r="F14" s="25" t="s">
        <v>51</v>
      </c>
      <c r="G14" s="25" t="s">
        <v>44</v>
      </c>
      <c r="H14" s="25" t="s">
        <v>54</v>
      </c>
      <c r="I14" s="25" t="s">
        <v>55</v>
      </c>
      <c r="J14" s="26">
        <v>9406.8934704027706</v>
      </c>
      <c r="K14" s="26">
        <v>9406.8934704027706</v>
      </c>
      <c r="L14" s="26">
        <v>6651.3674583434549</v>
      </c>
      <c r="M14" s="26">
        <f t="shared" si="2"/>
        <v>2755.5260120593157</v>
      </c>
      <c r="N14" s="24"/>
      <c r="O14" s="26"/>
      <c r="P14" s="22"/>
      <c r="Q14" s="24"/>
      <c r="R14" s="24"/>
    </row>
    <row r="15" spans="1:18" x14ac:dyDescent="0.35">
      <c r="A15" s="25" t="s">
        <v>41</v>
      </c>
      <c r="B15" s="25" t="s">
        <v>47</v>
      </c>
      <c r="C15" s="25" t="s">
        <v>48</v>
      </c>
      <c r="D15" s="25" t="s">
        <v>49</v>
      </c>
      <c r="E15" s="25" t="s">
        <v>50</v>
      </c>
      <c r="F15" s="25" t="s">
        <v>51</v>
      </c>
      <c r="G15" s="25" t="s">
        <v>44</v>
      </c>
      <c r="H15" s="25" t="s">
        <v>56</v>
      </c>
      <c r="I15" s="25" t="s">
        <v>57</v>
      </c>
      <c r="J15" s="26">
        <v>155229</v>
      </c>
      <c r="K15" s="26">
        <v>155229</v>
      </c>
      <c r="L15" s="26">
        <v>10031.182662262876</v>
      </c>
      <c r="M15" s="26">
        <f t="shared" si="2"/>
        <v>145197.81733773713</v>
      </c>
      <c r="N15" s="24"/>
      <c r="O15" s="26"/>
      <c r="P15" s="22"/>
      <c r="Q15" s="24"/>
      <c r="R15" s="24"/>
    </row>
    <row r="16" spans="1:18" x14ac:dyDescent="0.35">
      <c r="A16" s="25" t="s">
        <v>41</v>
      </c>
      <c r="B16" s="25" t="s">
        <v>47</v>
      </c>
      <c r="C16" s="25" t="s">
        <v>48</v>
      </c>
      <c r="D16" s="25" t="s">
        <v>49</v>
      </c>
      <c r="E16" s="25" t="s">
        <v>50</v>
      </c>
      <c r="F16" s="25" t="s">
        <v>51</v>
      </c>
      <c r="G16" s="25" t="s">
        <v>44</v>
      </c>
      <c r="H16" s="25" t="s">
        <v>58</v>
      </c>
      <c r="I16" s="25" t="s">
        <v>59</v>
      </c>
      <c r="J16" s="26">
        <v>7935.1047962094271</v>
      </c>
      <c r="K16" s="26">
        <v>0</v>
      </c>
      <c r="L16" s="26">
        <v>0</v>
      </c>
      <c r="M16" s="26">
        <f t="shared" si="2"/>
        <v>7935.1047962094271</v>
      </c>
      <c r="N16" s="24"/>
      <c r="O16" s="26">
        <v>7935.1047962094271</v>
      </c>
      <c r="P16" s="22"/>
      <c r="Q16" s="24"/>
      <c r="R16" s="24"/>
    </row>
    <row r="17" spans="1:18" x14ac:dyDescent="0.35">
      <c r="A17" s="25" t="s">
        <v>41</v>
      </c>
      <c r="B17" s="25" t="s">
        <v>47</v>
      </c>
      <c r="C17" s="25" t="s">
        <v>48</v>
      </c>
      <c r="D17" s="25" t="s">
        <v>60</v>
      </c>
      <c r="E17" s="25" t="s">
        <v>61</v>
      </c>
      <c r="F17" s="25" t="s">
        <v>51</v>
      </c>
      <c r="G17" s="25" t="s">
        <v>44</v>
      </c>
      <c r="H17" s="25" t="s">
        <v>42</v>
      </c>
      <c r="I17" s="25"/>
      <c r="J17" s="26">
        <v>2259224.3046353408</v>
      </c>
      <c r="K17" s="26">
        <v>107042</v>
      </c>
      <c r="L17" s="26">
        <v>2010961.6452660868</v>
      </c>
      <c r="M17" s="26">
        <f t="shared" si="2"/>
        <v>248262.65936925402</v>
      </c>
      <c r="N17" s="27"/>
      <c r="O17" s="26"/>
      <c r="P17" s="22"/>
      <c r="Q17" s="24"/>
      <c r="R17" s="24"/>
    </row>
    <row r="18" spans="1:18" x14ac:dyDescent="0.35">
      <c r="A18" s="25" t="s">
        <v>41</v>
      </c>
      <c r="B18" s="25" t="s">
        <v>47</v>
      </c>
      <c r="C18" s="25" t="s">
        <v>48</v>
      </c>
      <c r="D18" s="25" t="s">
        <v>60</v>
      </c>
      <c r="E18" s="25" t="s">
        <v>61</v>
      </c>
      <c r="F18" s="25" t="s">
        <v>51</v>
      </c>
      <c r="G18" s="25" t="s">
        <v>44</v>
      </c>
      <c r="H18" s="25" t="s">
        <v>52</v>
      </c>
      <c r="I18" s="25" t="s">
        <v>53</v>
      </c>
      <c r="J18" s="26">
        <v>60949.378469686853</v>
      </c>
      <c r="K18" s="26">
        <v>0</v>
      </c>
      <c r="L18" s="26">
        <v>55873.519172985812</v>
      </c>
      <c r="M18" s="26">
        <f t="shared" si="2"/>
        <v>5075.8592967010409</v>
      </c>
      <c r="N18" s="24"/>
      <c r="O18" s="26"/>
      <c r="P18" s="22"/>
      <c r="Q18" s="24"/>
      <c r="R18" s="24"/>
    </row>
    <row r="19" spans="1:18" x14ac:dyDescent="0.35">
      <c r="A19" s="25" t="s">
        <v>41</v>
      </c>
      <c r="B19" s="25" t="s">
        <v>47</v>
      </c>
      <c r="C19" s="25" t="s">
        <v>48</v>
      </c>
      <c r="D19" s="25" t="s">
        <v>60</v>
      </c>
      <c r="E19" s="25" t="s">
        <v>61</v>
      </c>
      <c r="F19" s="25" t="s">
        <v>51</v>
      </c>
      <c r="G19" s="25" t="s">
        <v>44</v>
      </c>
      <c r="H19" s="25" t="s">
        <v>54</v>
      </c>
      <c r="I19" s="25" t="s">
        <v>55</v>
      </c>
      <c r="J19" s="26">
        <v>5289.1892314840043</v>
      </c>
      <c r="K19" s="26">
        <v>5289.1892314840052</v>
      </c>
      <c r="L19" s="26">
        <v>3739.8469221379241</v>
      </c>
      <c r="M19" s="26">
        <f t="shared" si="2"/>
        <v>1549.3423093460801</v>
      </c>
      <c r="N19" s="24"/>
      <c r="O19" s="26"/>
      <c r="P19" s="22"/>
      <c r="Q19" s="24"/>
      <c r="R19" s="24"/>
    </row>
    <row r="20" spans="1:18" x14ac:dyDescent="0.35">
      <c r="A20" s="25" t="s">
        <v>41</v>
      </c>
      <c r="B20" s="25" t="s">
        <v>47</v>
      </c>
      <c r="C20" s="25" t="s">
        <v>48</v>
      </c>
      <c r="D20" s="25" t="s">
        <v>60</v>
      </c>
      <c r="E20" s="25" t="s">
        <v>61</v>
      </c>
      <c r="F20" s="25" t="s">
        <v>51</v>
      </c>
      <c r="G20" s="25" t="s">
        <v>44</v>
      </c>
      <c r="H20" s="25" t="s">
        <v>56</v>
      </c>
      <c r="I20" s="25" t="s">
        <v>57</v>
      </c>
      <c r="J20" s="26">
        <v>20792</v>
      </c>
      <c r="K20" s="26">
        <v>20792</v>
      </c>
      <c r="L20" s="26">
        <v>5732.5701543195173</v>
      </c>
      <c r="M20" s="26">
        <f t="shared" si="2"/>
        <v>15059.429845680483</v>
      </c>
      <c r="N20" s="24"/>
      <c r="O20" s="26"/>
      <c r="P20" s="22"/>
      <c r="Q20" s="24"/>
      <c r="R20" s="24"/>
    </row>
    <row r="21" spans="1:18" x14ac:dyDescent="0.35">
      <c r="A21" s="25" t="s">
        <v>41</v>
      </c>
      <c r="B21" s="25" t="s">
        <v>47</v>
      </c>
      <c r="C21" s="25" t="s">
        <v>48</v>
      </c>
      <c r="D21" s="25" t="s">
        <v>60</v>
      </c>
      <c r="E21" s="25" t="s">
        <v>61</v>
      </c>
      <c r="F21" s="25" t="s">
        <v>51</v>
      </c>
      <c r="G21" s="25" t="s">
        <v>44</v>
      </c>
      <c r="H21" s="25" t="s">
        <v>58</v>
      </c>
      <c r="I21" s="25" t="s">
        <v>59</v>
      </c>
      <c r="J21" s="26">
        <v>4461.6505455160395</v>
      </c>
      <c r="K21" s="26">
        <v>0</v>
      </c>
      <c r="L21" s="26">
        <v>0</v>
      </c>
      <c r="M21" s="26">
        <f t="shared" si="2"/>
        <v>4461.6505455160395</v>
      </c>
      <c r="N21" s="24"/>
      <c r="O21" s="26">
        <v>4461.6505455160386</v>
      </c>
      <c r="P21" s="22"/>
      <c r="Q21" s="24"/>
      <c r="R21" s="24"/>
    </row>
    <row r="22" spans="1:18" x14ac:dyDescent="0.35">
      <c r="A22" s="25" t="s">
        <v>41</v>
      </c>
      <c r="B22" s="25" t="s">
        <v>47</v>
      </c>
      <c r="C22" s="25" t="s">
        <v>48</v>
      </c>
      <c r="D22" s="25" t="s">
        <v>62</v>
      </c>
      <c r="E22" s="25" t="s">
        <v>63</v>
      </c>
      <c r="F22" s="25" t="s">
        <v>51</v>
      </c>
      <c r="G22" s="25" t="s">
        <v>44</v>
      </c>
      <c r="H22" s="25" t="s">
        <v>42</v>
      </c>
      <c r="I22" s="25"/>
      <c r="J22" s="26">
        <v>24801341.582007803</v>
      </c>
      <c r="K22" s="26">
        <v>2216250</v>
      </c>
      <c r="L22" s="26">
        <v>20870045.995641626</v>
      </c>
      <c r="M22" s="26">
        <f t="shared" si="2"/>
        <v>3931295.5863661766</v>
      </c>
      <c r="N22" s="27"/>
      <c r="O22" s="26">
        <v>2600000</v>
      </c>
      <c r="P22" s="22"/>
      <c r="Q22" s="24"/>
      <c r="R22" s="24"/>
    </row>
    <row r="23" spans="1:18" x14ac:dyDescent="0.35">
      <c r="A23" s="25" t="s">
        <v>41</v>
      </c>
      <c r="B23" s="25" t="s">
        <v>47</v>
      </c>
      <c r="C23" s="25" t="s">
        <v>48</v>
      </c>
      <c r="D23" s="25" t="s">
        <v>62</v>
      </c>
      <c r="E23" s="25" t="s">
        <v>63</v>
      </c>
      <c r="F23" s="25" t="s">
        <v>51</v>
      </c>
      <c r="G23" s="25" t="s">
        <v>44</v>
      </c>
      <c r="H23" s="25" t="s">
        <v>52</v>
      </c>
      <c r="I23" s="25" t="s">
        <v>53</v>
      </c>
      <c r="J23" s="26">
        <v>3642304.624943038</v>
      </c>
      <c r="K23" s="26">
        <v>0</v>
      </c>
      <c r="L23" s="26">
        <v>3226783.6691196514</v>
      </c>
      <c r="M23" s="26">
        <f t="shared" si="2"/>
        <v>415520.95582338655</v>
      </c>
      <c r="N23" s="24"/>
      <c r="O23" s="26"/>
      <c r="P23" s="22"/>
      <c r="Q23" s="24"/>
      <c r="R23" s="24"/>
    </row>
    <row r="24" spans="1:18" x14ac:dyDescent="0.35">
      <c r="A24" s="25" t="s">
        <v>41</v>
      </c>
      <c r="B24" s="25" t="s">
        <v>47</v>
      </c>
      <c r="C24" s="25" t="s">
        <v>48</v>
      </c>
      <c r="D24" s="25" t="s">
        <v>62</v>
      </c>
      <c r="E24" s="25" t="s">
        <v>63</v>
      </c>
      <c r="F24" s="25" t="s">
        <v>51</v>
      </c>
      <c r="G24" s="25" t="s">
        <v>44</v>
      </c>
      <c r="H24" s="25" t="s">
        <v>54</v>
      </c>
      <c r="I24" s="25" t="s">
        <v>55</v>
      </c>
      <c r="J24" s="26">
        <v>35068.502692341805</v>
      </c>
      <c r="K24" s="26">
        <v>35068.502692341805</v>
      </c>
      <c r="L24" s="26">
        <v>24839.228264110898</v>
      </c>
      <c r="M24" s="26">
        <f t="shared" si="2"/>
        <v>10229.274428230907</v>
      </c>
      <c r="N24" s="24"/>
      <c r="O24" s="26"/>
      <c r="P24" s="22"/>
      <c r="Q24" s="24"/>
      <c r="R24" s="24"/>
    </row>
    <row r="25" spans="1:18" x14ac:dyDescent="0.35">
      <c r="A25" s="25" t="s">
        <v>41</v>
      </c>
      <c r="B25" s="25" t="s">
        <v>47</v>
      </c>
      <c r="C25" s="25" t="s">
        <v>48</v>
      </c>
      <c r="D25" s="25" t="s">
        <v>62</v>
      </c>
      <c r="E25" s="25" t="s">
        <v>63</v>
      </c>
      <c r="F25" s="25" t="s">
        <v>51</v>
      </c>
      <c r="G25" s="25" t="s">
        <v>44</v>
      </c>
      <c r="H25" s="25" t="s">
        <v>64</v>
      </c>
      <c r="I25" s="25" t="s">
        <v>65</v>
      </c>
      <c r="J25" s="26">
        <v>66422.000000000015</v>
      </c>
      <c r="K25" s="26">
        <v>66422.000000000015</v>
      </c>
      <c r="L25" s="26">
        <v>66422.000000000015</v>
      </c>
      <c r="M25" s="26">
        <f t="shared" si="2"/>
        <v>0</v>
      </c>
      <c r="N25" s="24"/>
      <c r="O25" s="26"/>
      <c r="P25" s="22"/>
      <c r="Q25" s="24"/>
      <c r="R25" s="24"/>
    </row>
    <row r="26" spans="1:18" x14ac:dyDescent="0.35">
      <c r="A26" s="25" t="s">
        <v>41</v>
      </c>
      <c r="B26" s="25" t="s">
        <v>47</v>
      </c>
      <c r="C26" s="25" t="s">
        <v>48</v>
      </c>
      <c r="D26" s="25" t="s">
        <v>62</v>
      </c>
      <c r="E26" s="25" t="s">
        <v>63</v>
      </c>
      <c r="F26" s="25" t="s">
        <v>51</v>
      </c>
      <c r="G26" s="25" t="s">
        <v>44</v>
      </c>
      <c r="H26" s="25" t="s">
        <v>56</v>
      </c>
      <c r="I26" s="25" t="s">
        <v>57</v>
      </c>
      <c r="J26" s="26">
        <v>129592</v>
      </c>
      <c r="K26" s="26">
        <v>129592</v>
      </c>
      <c r="L26" s="26">
        <v>36314.492361802419</v>
      </c>
      <c r="M26" s="26">
        <f t="shared" si="2"/>
        <v>93277.507638197581</v>
      </c>
      <c r="N26" s="24"/>
      <c r="O26" s="26"/>
      <c r="P26" s="22"/>
      <c r="Q26" s="24"/>
      <c r="R26" s="24"/>
    </row>
    <row r="27" spans="1:18" x14ac:dyDescent="0.35">
      <c r="A27" s="25" t="s">
        <v>41</v>
      </c>
      <c r="B27" s="25" t="s">
        <v>47</v>
      </c>
      <c r="C27" s="25" t="s">
        <v>48</v>
      </c>
      <c r="D27" s="25" t="s">
        <v>62</v>
      </c>
      <c r="E27" s="25" t="s">
        <v>63</v>
      </c>
      <c r="F27" s="25" t="s">
        <v>51</v>
      </c>
      <c r="G27" s="25" t="s">
        <v>44</v>
      </c>
      <c r="H27" s="25" t="s">
        <v>58</v>
      </c>
      <c r="I27" s="25" t="s">
        <v>59</v>
      </c>
      <c r="J27" s="26">
        <v>29042.714241129928</v>
      </c>
      <c r="K27" s="26">
        <v>0</v>
      </c>
      <c r="L27" s="26">
        <v>0</v>
      </c>
      <c r="M27" s="26">
        <f t="shared" si="2"/>
        <v>29042.714241129928</v>
      </c>
      <c r="N27" s="24"/>
      <c r="O27" s="26">
        <v>29042.714241129921</v>
      </c>
      <c r="P27" s="22"/>
      <c r="Q27" s="24"/>
      <c r="R27" s="24"/>
    </row>
    <row r="28" spans="1:18" x14ac:dyDescent="0.35">
      <c r="A28" s="25" t="s">
        <v>41</v>
      </c>
      <c r="B28" s="25" t="s">
        <v>47</v>
      </c>
      <c r="C28" s="25" t="s">
        <v>48</v>
      </c>
      <c r="D28" s="25" t="s">
        <v>66</v>
      </c>
      <c r="E28" s="25" t="s">
        <v>67</v>
      </c>
      <c r="F28" s="25" t="s">
        <v>51</v>
      </c>
      <c r="G28" s="25" t="s">
        <v>44</v>
      </c>
      <c r="H28" s="25" t="s">
        <v>42</v>
      </c>
      <c r="I28" s="25"/>
      <c r="J28" s="26">
        <v>55428926.1659384</v>
      </c>
      <c r="K28" s="26">
        <v>587356</v>
      </c>
      <c r="L28" s="26">
        <v>53476890.027947262</v>
      </c>
      <c r="M28" s="26">
        <f t="shared" si="2"/>
        <v>1952036.1379911378</v>
      </c>
      <c r="N28" s="24"/>
      <c r="O28" s="26"/>
      <c r="P28" s="22"/>
      <c r="Q28" s="24"/>
      <c r="R28" s="24"/>
    </row>
    <row r="29" spans="1:18" x14ac:dyDescent="0.35">
      <c r="A29" s="25" t="s">
        <v>41</v>
      </c>
      <c r="B29" s="25" t="s">
        <v>47</v>
      </c>
      <c r="C29" s="25" t="s">
        <v>48</v>
      </c>
      <c r="D29" s="25" t="s">
        <v>66</v>
      </c>
      <c r="E29" s="25" t="s">
        <v>67</v>
      </c>
      <c r="F29" s="25" t="s">
        <v>51</v>
      </c>
      <c r="G29" s="25" t="s">
        <v>44</v>
      </c>
      <c r="H29" s="25" t="s">
        <v>52</v>
      </c>
      <c r="I29" s="25" t="s">
        <v>53</v>
      </c>
      <c r="J29" s="26">
        <v>23898880.122732237</v>
      </c>
      <c r="K29" s="26">
        <v>0</v>
      </c>
      <c r="L29" s="26">
        <v>22627506.185880169</v>
      </c>
      <c r="M29" s="26">
        <f t="shared" si="2"/>
        <v>1271373.9368520677</v>
      </c>
      <c r="N29" s="24"/>
      <c r="O29" s="26"/>
      <c r="P29" s="22"/>
      <c r="Q29" s="24"/>
      <c r="R29" s="24"/>
    </row>
    <row r="30" spans="1:18" x14ac:dyDescent="0.35">
      <c r="A30" s="25" t="s">
        <v>41</v>
      </c>
      <c r="B30" s="25" t="s">
        <v>47</v>
      </c>
      <c r="C30" s="25" t="s">
        <v>48</v>
      </c>
      <c r="D30" s="25" t="s">
        <v>66</v>
      </c>
      <c r="E30" s="25" t="s">
        <v>67</v>
      </c>
      <c r="F30" s="25" t="s">
        <v>51</v>
      </c>
      <c r="G30" s="25" t="s">
        <v>44</v>
      </c>
      <c r="H30" s="25" t="s">
        <v>54</v>
      </c>
      <c r="I30" s="25" t="s">
        <v>55</v>
      </c>
      <c r="J30" s="26">
        <v>734993.79384439136</v>
      </c>
      <c r="K30" s="26">
        <v>734993.79386439139</v>
      </c>
      <c r="L30" s="26">
        <v>551076.8955274442</v>
      </c>
      <c r="M30" s="26">
        <f t="shared" si="2"/>
        <v>183916.89831694716</v>
      </c>
      <c r="N30" s="24"/>
      <c r="O30" s="26"/>
      <c r="P30" s="22"/>
      <c r="Q30" s="24"/>
      <c r="R30" s="24"/>
    </row>
    <row r="31" spans="1:18" x14ac:dyDescent="0.35">
      <c r="A31" s="25" t="s">
        <v>41</v>
      </c>
      <c r="B31" s="25" t="s">
        <v>47</v>
      </c>
      <c r="C31" s="25" t="s">
        <v>48</v>
      </c>
      <c r="D31" s="25" t="s">
        <v>66</v>
      </c>
      <c r="E31" s="25" t="s">
        <v>67</v>
      </c>
      <c r="F31" s="25" t="s">
        <v>51</v>
      </c>
      <c r="G31" s="25" t="s">
        <v>44</v>
      </c>
      <c r="H31" s="25" t="s">
        <v>56</v>
      </c>
      <c r="I31" s="25" t="s">
        <v>57</v>
      </c>
      <c r="J31" s="26">
        <v>29378</v>
      </c>
      <c r="K31" s="26">
        <v>29378</v>
      </c>
      <c r="L31" s="26">
        <v>29378</v>
      </c>
      <c r="M31" s="26">
        <f t="shared" si="2"/>
        <v>0</v>
      </c>
      <c r="N31" s="24"/>
      <c r="O31" s="26"/>
      <c r="P31" s="22"/>
      <c r="Q31" s="24"/>
      <c r="R31" s="24"/>
    </row>
    <row r="32" spans="1:18" x14ac:dyDescent="0.35">
      <c r="A32" s="25" t="s">
        <v>41</v>
      </c>
      <c r="B32" s="25" t="s">
        <v>47</v>
      </c>
      <c r="C32" s="25" t="s">
        <v>48</v>
      </c>
      <c r="D32" s="25" t="s">
        <v>66</v>
      </c>
      <c r="E32" s="25" t="s">
        <v>67</v>
      </c>
      <c r="F32" s="25" t="s">
        <v>51</v>
      </c>
      <c r="G32" s="25" t="s">
        <v>44</v>
      </c>
      <c r="H32" s="25" t="s">
        <v>58</v>
      </c>
      <c r="I32" s="25" t="s">
        <v>59</v>
      </c>
      <c r="J32" s="26">
        <v>46857.713252639922</v>
      </c>
      <c r="K32" s="26">
        <v>0</v>
      </c>
      <c r="L32" s="26">
        <v>0</v>
      </c>
      <c r="M32" s="26">
        <f t="shared" si="2"/>
        <v>46857.713252639922</v>
      </c>
      <c r="N32" s="24"/>
      <c r="O32" s="26">
        <v>46857.713252639922</v>
      </c>
      <c r="P32" s="22"/>
      <c r="Q32" s="24"/>
      <c r="R32" s="24"/>
    </row>
    <row r="33" spans="1:18" x14ac:dyDescent="0.35">
      <c r="A33" s="25" t="s">
        <v>41</v>
      </c>
      <c r="B33" s="25" t="s">
        <v>47</v>
      </c>
      <c r="C33" s="25" t="s">
        <v>48</v>
      </c>
      <c r="D33" s="25" t="s">
        <v>68</v>
      </c>
      <c r="E33" s="25" t="s">
        <v>69</v>
      </c>
      <c r="F33" s="25" t="s">
        <v>51</v>
      </c>
      <c r="G33" s="25" t="s">
        <v>44</v>
      </c>
      <c r="H33" s="25" t="s">
        <v>42</v>
      </c>
      <c r="I33" s="25"/>
      <c r="J33" s="26">
        <v>49770692.540935613</v>
      </c>
      <c r="K33" s="26">
        <v>3097177</v>
      </c>
      <c r="L33" s="26">
        <v>44741168.590532787</v>
      </c>
      <c r="M33" s="26">
        <f t="shared" si="2"/>
        <v>5029523.9504028261</v>
      </c>
      <c r="N33" s="24"/>
      <c r="O33" s="26">
        <v>3500000</v>
      </c>
      <c r="P33" s="22"/>
      <c r="Q33" s="24"/>
      <c r="R33" s="24"/>
    </row>
    <row r="34" spans="1:18" x14ac:dyDescent="0.35">
      <c r="A34" s="25" t="s">
        <v>41</v>
      </c>
      <c r="B34" s="25" t="s">
        <v>47</v>
      </c>
      <c r="C34" s="25" t="s">
        <v>48</v>
      </c>
      <c r="D34" s="25" t="s">
        <v>68</v>
      </c>
      <c r="E34" s="25" t="s">
        <v>69</v>
      </c>
      <c r="F34" s="25" t="s">
        <v>51</v>
      </c>
      <c r="G34" s="25" t="s">
        <v>44</v>
      </c>
      <c r="H34" s="25" t="s">
        <v>52</v>
      </c>
      <c r="I34" s="25" t="s">
        <v>53</v>
      </c>
      <c r="J34" s="26">
        <v>7912890.5429669684</v>
      </c>
      <c r="K34" s="26">
        <v>0</v>
      </c>
      <c r="L34" s="26">
        <v>7181819.8720144592</v>
      </c>
      <c r="M34" s="26">
        <f t="shared" si="2"/>
        <v>731070.67095250916</v>
      </c>
      <c r="N34" s="24"/>
      <c r="O34" s="26"/>
      <c r="P34" s="22"/>
      <c r="Q34" s="24"/>
      <c r="R34" s="24"/>
    </row>
    <row r="35" spans="1:18" x14ac:dyDescent="0.35">
      <c r="A35" s="25" t="s">
        <v>41</v>
      </c>
      <c r="B35" s="25" t="s">
        <v>47</v>
      </c>
      <c r="C35" s="25" t="s">
        <v>48</v>
      </c>
      <c r="D35" s="25" t="s">
        <v>68</v>
      </c>
      <c r="E35" s="25" t="s">
        <v>69</v>
      </c>
      <c r="F35" s="25" t="s">
        <v>51</v>
      </c>
      <c r="G35" s="25" t="s">
        <v>44</v>
      </c>
      <c r="H35" s="25" t="s">
        <v>54</v>
      </c>
      <c r="I35" s="25" t="s">
        <v>55</v>
      </c>
      <c r="J35" s="26">
        <v>362359.31347384898</v>
      </c>
      <c r="K35" s="26">
        <v>362359.31347384898</v>
      </c>
      <c r="L35" s="26">
        <v>198348.04599311302</v>
      </c>
      <c r="M35" s="26">
        <f t="shared" si="2"/>
        <v>164011.26748073596</v>
      </c>
      <c r="N35" s="24"/>
      <c r="O35" s="26"/>
      <c r="P35" s="22"/>
      <c r="Q35" s="24"/>
      <c r="R35" s="24"/>
    </row>
    <row r="36" spans="1:18" x14ac:dyDescent="0.35">
      <c r="A36" s="25" t="s">
        <v>41</v>
      </c>
      <c r="B36" s="25" t="s">
        <v>47</v>
      </c>
      <c r="C36" s="25" t="s">
        <v>48</v>
      </c>
      <c r="D36" s="25" t="s">
        <v>68</v>
      </c>
      <c r="E36" s="25" t="s">
        <v>69</v>
      </c>
      <c r="F36" s="25" t="s">
        <v>51</v>
      </c>
      <c r="G36" s="25" t="s">
        <v>44</v>
      </c>
      <c r="H36" s="25" t="s">
        <v>56</v>
      </c>
      <c r="I36" s="25" t="s">
        <v>57</v>
      </c>
      <c r="J36" s="26">
        <v>226462.00000000003</v>
      </c>
      <c r="K36" s="26">
        <v>226462</v>
      </c>
      <c r="L36" s="26">
        <v>226462.00000000003</v>
      </c>
      <c r="M36" s="26">
        <f t="shared" si="2"/>
        <v>0</v>
      </c>
      <c r="N36" s="24"/>
      <c r="O36" s="26"/>
      <c r="P36" s="22"/>
      <c r="Q36" s="24"/>
      <c r="R36" s="24"/>
    </row>
    <row r="37" spans="1:18" x14ac:dyDescent="0.35">
      <c r="A37" s="25" t="s">
        <v>41</v>
      </c>
      <c r="B37" s="25" t="s">
        <v>47</v>
      </c>
      <c r="C37" s="25" t="s">
        <v>48</v>
      </c>
      <c r="D37" s="25" t="s">
        <v>68</v>
      </c>
      <c r="E37" s="25" t="s">
        <v>69</v>
      </c>
      <c r="F37" s="25" t="s">
        <v>51</v>
      </c>
      <c r="G37" s="25" t="s">
        <v>44</v>
      </c>
      <c r="H37" s="25" t="s">
        <v>70</v>
      </c>
      <c r="I37" s="25" t="s">
        <v>71</v>
      </c>
      <c r="J37" s="26">
        <v>44728.000000000007</v>
      </c>
      <c r="K37" s="26">
        <v>44728</v>
      </c>
      <c r="L37" s="26">
        <v>38147.899999999994</v>
      </c>
      <c r="M37" s="26">
        <f t="shared" si="2"/>
        <v>6580.1000000000131</v>
      </c>
      <c r="N37" s="24"/>
      <c r="O37" s="26"/>
      <c r="P37" s="22"/>
      <c r="Q37" s="24"/>
      <c r="R37" s="24"/>
    </row>
    <row r="38" spans="1:18" x14ac:dyDescent="0.35">
      <c r="A38" s="25" t="s">
        <v>41</v>
      </c>
      <c r="B38" s="25" t="s">
        <v>47</v>
      </c>
      <c r="C38" s="25" t="s">
        <v>48</v>
      </c>
      <c r="D38" s="25" t="s">
        <v>68</v>
      </c>
      <c r="E38" s="25" t="s">
        <v>69</v>
      </c>
      <c r="F38" s="25" t="s">
        <v>51</v>
      </c>
      <c r="G38" s="25" t="s">
        <v>44</v>
      </c>
      <c r="H38" s="25" t="s">
        <v>58</v>
      </c>
      <c r="I38" s="25" t="s">
        <v>59</v>
      </c>
      <c r="J38" s="26">
        <v>234768.83172915809</v>
      </c>
      <c r="K38" s="26">
        <v>0</v>
      </c>
      <c r="L38" s="26">
        <v>0</v>
      </c>
      <c r="M38" s="26">
        <f t="shared" si="2"/>
        <v>234768.83172915809</v>
      </c>
      <c r="N38" s="24"/>
      <c r="O38" s="26">
        <v>234768.83172915806</v>
      </c>
      <c r="P38" s="22"/>
      <c r="Q38" s="24"/>
      <c r="R38" s="24"/>
    </row>
    <row r="39" spans="1:18" x14ac:dyDescent="0.35">
      <c r="A39" s="25" t="s">
        <v>41</v>
      </c>
      <c r="B39" s="25" t="s">
        <v>47</v>
      </c>
      <c r="C39" s="25" t="s">
        <v>48</v>
      </c>
      <c r="D39" s="25" t="s">
        <v>68</v>
      </c>
      <c r="E39" s="25" t="s">
        <v>69</v>
      </c>
      <c r="F39" s="25" t="s">
        <v>51</v>
      </c>
      <c r="G39" s="25" t="s">
        <v>44</v>
      </c>
      <c r="H39" s="25" t="s">
        <v>72</v>
      </c>
      <c r="I39" s="25" t="s">
        <v>73</v>
      </c>
      <c r="J39" s="26">
        <v>150000</v>
      </c>
      <c r="K39" s="26">
        <v>0</v>
      </c>
      <c r="L39" s="26">
        <v>0</v>
      </c>
      <c r="M39" s="26">
        <f t="shared" si="2"/>
        <v>150000</v>
      </c>
      <c r="N39" s="24"/>
      <c r="O39" s="26"/>
      <c r="P39" s="22"/>
      <c r="Q39" s="24"/>
      <c r="R39" s="24"/>
    </row>
    <row r="40" spans="1:18" x14ac:dyDescent="0.35">
      <c r="A40" s="25" t="s">
        <v>41</v>
      </c>
      <c r="B40" s="25" t="s">
        <v>47</v>
      </c>
      <c r="C40" s="25" t="s">
        <v>48</v>
      </c>
      <c r="D40" s="25" t="s">
        <v>74</v>
      </c>
      <c r="E40" s="25" t="s">
        <v>75</v>
      </c>
      <c r="F40" s="25" t="s">
        <v>51</v>
      </c>
      <c r="G40" s="25" t="s">
        <v>44</v>
      </c>
      <c r="H40" s="25" t="s">
        <v>42</v>
      </c>
      <c r="I40" s="25"/>
      <c r="J40" s="26">
        <v>1611817.7423282242</v>
      </c>
      <c r="K40" s="26">
        <v>85296</v>
      </c>
      <c r="L40" s="26">
        <v>1270216.6404203116</v>
      </c>
      <c r="M40" s="26">
        <f t="shared" si="2"/>
        <v>341601.10190791264</v>
      </c>
      <c r="N40" s="24"/>
      <c r="O40" s="26"/>
      <c r="P40" s="22"/>
      <c r="Q40" s="24"/>
      <c r="R40" s="24"/>
    </row>
    <row r="41" spans="1:18" x14ac:dyDescent="0.35">
      <c r="A41" s="25" t="s">
        <v>41</v>
      </c>
      <c r="B41" s="25" t="s">
        <v>47</v>
      </c>
      <c r="C41" s="25" t="s">
        <v>48</v>
      </c>
      <c r="D41" s="25" t="s">
        <v>74</v>
      </c>
      <c r="E41" s="25" t="s">
        <v>75</v>
      </c>
      <c r="F41" s="25" t="s">
        <v>51</v>
      </c>
      <c r="G41" s="25" t="s">
        <v>44</v>
      </c>
      <c r="H41" s="25" t="s">
        <v>52</v>
      </c>
      <c r="I41" s="25" t="s">
        <v>53</v>
      </c>
      <c r="J41" s="26">
        <v>257305.75101293027</v>
      </c>
      <c r="K41" s="26">
        <v>0</v>
      </c>
      <c r="L41" s="26">
        <v>232772.56664091305</v>
      </c>
      <c r="M41" s="26">
        <f t="shared" si="2"/>
        <v>24533.184372017218</v>
      </c>
      <c r="N41" s="24"/>
      <c r="O41" s="26"/>
      <c r="P41" s="22"/>
      <c r="Q41" s="24"/>
      <c r="R41" s="24"/>
    </row>
    <row r="42" spans="1:18" x14ac:dyDescent="0.35">
      <c r="A42" s="25" t="s">
        <v>41</v>
      </c>
      <c r="B42" s="25" t="s">
        <v>47</v>
      </c>
      <c r="C42" s="25" t="s">
        <v>48</v>
      </c>
      <c r="D42" s="25" t="s">
        <v>74</v>
      </c>
      <c r="E42" s="25" t="s">
        <v>75</v>
      </c>
      <c r="F42" s="25" t="s">
        <v>51</v>
      </c>
      <c r="G42" s="25" t="s">
        <v>44</v>
      </c>
      <c r="H42" s="25" t="s">
        <v>54</v>
      </c>
      <c r="I42" s="25" t="s">
        <v>55</v>
      </c>
      <c r="J42" s="26">
        <v>117616.00928491316</v>
      </c>
      <c r="K42" s="26">
        <v>117616.00928491315</v>
      </c>
      <c r="L42" s="26">
        <v>83163.195834850485</v>
      </c>
      <c r="M42" s="26">
        <f t="shared" si="2"/>
        <v>34452.813450062677</v>
      </c>
      <c r="N42" s="24"/>
      <c r="O42" s="26"/>
      <c r="P42" s="22"/>
      <c r="Q42" s="24"/>
      <c r="R42" s="24"/>
    </row>
    <row r="43" spans="1:18" x14ac:dyDescent="0.35">
      <c r="A43" s="25" t="s">
        <v>41</v>
      </c>
      <c r="B43" s="25" t="s">
        <v>47</v>
      </c>
      <c r="C43" s="25" t="s">
        <v>48</v>
      </c>
      <c r="D43" s="25" t="s">
        <v>74</v>
      </c>
      <c r="E43" s="25" t="s">
        <v>75</v>
      </c>
      <c r="F43" s="25" t="s">
        <v>51</v>
      </c>
      <c r="G43" s="25" t="s">
        <v>44</v>
      </c>
      <c r="H43" s="25" t="s">
        <v>56</v>
      </c>
      <c r="I43" s="25" t="s">
        <v>57</v>
      </c>
      <c r="J43" s="26">
        <v>0</v>
      </c>
      <c r="K43" s="26">
        <v>0</v>
      </c>
      <c r="L43" s="26">
        <v>0</v>
      </c>
      <c r="M43" s="26">
        <f t="shared" si="2"/>
        <v>0</v>
      </c>
      <c r="N43" s="24"/>
      <c r="O43" s="26"/>
      <c r="P43" s="22"/>
      <c r="Q43" s="24"/>
      <c r="R43" s="24"/>
    </row>
    <row r="44" spans="1:18" x14ac:dyDescent="0.35">
      <c r="A44" s="25" t="s">
        <v>41</v>
      </c>
      <c r="B44" s="25" t="s">
        <v>47</v>
      </c>
      <c r="C44" s="25" t="s">
        <v>48</v>
      </c>
      <c r="D44" s="25" t="s">
        <v>74</v>
      </c>
      <c r="E44" s="25" t="s">
        <v>75</v>
      </c>
      <c r="F44" s="25" t="s">
        <v>51</v>
      </c>
      <c r="G44" s="25" t="s">
        <v>44</v>
      </c>
      <c r="H44" s="25" t="s">
        <v>58</v>
      </c>
      <c r="I44" s="25" t="s">
        <v>59</v>
      </c>
      <c r="J44" s="26">
        <v>99213.985435346607</v>
      </c>
      <c r="K44" s="26">
        <v>0</v>
      </c>
      <c r="L44" s="26">
        <v>0</v>
      </c>
      <c r="M44" s="26">
        <f t="shared" si="2"/>
        <v>99213.985435346607</v>
      </c>
      <c r="N44" s="24"/>
      <c r="O44" s="26">
        <v>99213.985435346622</v>
      </c>
      <c r="P44" s="22"/>
      <c r="Q44" s="24"/>
      <c r="R44" s="24"/>
    </row>
    <row r="45" spans="1:18" x14ac:dyDescent="0.35">
      <c r="A45" s="25" t="s">
        <v>41</v>
      </c>
      <c r="B45" s="25" t="s">
        <v>47</v>
      </c>
      <c r="C45" s="25" t="s">
        <v>42</v>
      </c>
      <c r="D45" s="25" t="s">
        <v>42</v>
      </c>
      <c r="E45" s="25" t="s">
        <v>42</v>
      </c>
      <c r="F45" s="25" t="s">
        <v>43</v>
      </c>
      <c r="G45" s="25" t="s">
        <v>44</v>
      </c>
      <c r="H45" s="25" t="s">
        <v>42</v>
      </c>
      <c r="I45" s="25"/>
      <c r="J45" s="26">
        <v>3340330.9999799998</v>
      </c>
      <c r="K45" s="26">
        <v>389840.99999000004</v>
      </c>
      <c r="L45" s="26">
        <v>1573574.1199999999</v>
      </c>
      <c r="M45" s="26">
        <v>1766756.87998</v>
      </c>
      <c r="N45" s="24"/>
      <c r="O45" s="26">
        <v>1513649</v>
      </c>
      <c r="P45" s="22"/>
      <c r="Q45" s="24"/>
      <c r="R45" s="24"/>
    </row>
    <row r="46" spans="1:18" x14ac:dyDescent="0.35">
      <c r="A46" s="25" t="s">
        <v>41</v>
      </c>
      <c r="B46" s="25" t="s">
        <v>47</v>
      </c>
      <c r="C46" s="25"/>
      <c r="D46" s="25"/>
      <c r="E46" s="25"/>
      <c r="F46" s="25" t="s">
        <v>43</v>
      </c>
      <c r="G46" s="25" t="s">
        <v>44</v>
      </c>
      <c r="H46" s="25" t="s">
        <v>45</v>
      </c>
      <c r="I46" s="25" t="s">
        <v>46</v>
      </c>
      <c r="J46" s="26">
        <v>639999.99998000008</v>
      </c>
      <c r="K46" s="26">
        <v>639999.99999000004</v>
      </c>
      <c r="L46" s="26">
        <v>115735.48999999996</v>
      </c>
      <c r="M46" s="26">
        <v>524264.50998000009</v>
      </c>
      <c r="N46" s="24"/>
      <c r="O46" s="24"/>
      <c r="P46" s="22"/>
      <c r="Q46" s="24"/>
      <c r="R46" s="24"/>
    </row>
    <row r="47" spans="1:18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3"/>
      <c r="K47" s="23"/>
      <c r="L47" s="24"/>
      <c r="M47" s="23"/>
      <c r="N47" s="24"/>
      <c r="O47" s="24"/>
      <c r="P47" s="22"/>
      <c r="Q47" s="24"/>
      <c r="R47" s="24"/>
    </row>
    <row r="48" spans="1:18" x14ac:dyDescent="0.35">
      <c r="A48" s="31" t="s">
        <v>78</v>
      </c>
      <c r="B48" s="22"/>
      <c r="C48" s="22"/>
      <c r="D48" s="22"/>
      <c r="E48" s="22"/>
      <c r="F48" s="22"/>
      <c r="G48" s="22"/>
      <c r="H48" s="22"/>
      <c r="I48" s="22"/>
      <c r="J48" s="23"/>
      <c r="K48" s="23"/>
      <c r="L48" s="24"/>
      <c r="M48" s="23"/>
      <c r="N48" s="24"/>
      <c r="O48" s="24"/>
      <c r="P48" s="22"/>
      <c r="Q48" s="24"/>
      <c r="R48" s="24"/>
    </row>
    <row r="49" spans="1:15" x14ac:dyDescent="0.35">
      <c r="A49" s="31"/>
      <c r="L49" s="26"/>
    </row>
    <row r="50" spans="1:15" x14ac:dyDescent="0.35">
      <c r="A50" s="2" t="s">
        <v>23</v>
      </c>
    </row>
    <row r="51" spans="1:15" x14ac:dyDescent="0.35">
      <c r="A51" s="3" t="s">
        <v>24</v>
      </c>
    </row>
    <row r="52" spans="1:15" x14ac:dyDescent="0.35">
      <c r="A52" s="3" t="s">
        <v>25</v>
      </c>
    </row>
    <row r="53" spans="1:15" x14ac:dyDescent="0.35">
      <c r="A53" s="3" t="s">
        <v>26</v>
      </c>
      <c r="O53" s="26"/>
    </row>
    <row r="54" spans="1:15" x14ac:dyDescent="0.35">
      <c r="A54" s="3" t="s">
        <v>27</v>
      </c>
      <c r="O54" s="26"/>
    </row>
    <row r="55" spans="1:15" x14ac:dyDescent="0.35">
      <c r="A55" s="3" t="s">
        <v>10</v>
      </c>
      <c r="O55" s="26"/>
    </row>
    <row r="56" spans="1:15" x14ac:dyDescent="0.35">
      <c r="A56" s="3" t="s">
        <v>28</v>
      </c>
      <c r="O56" s="26"/>
    </row>
    <row r="57" spans="1:15" x14ac:dyDescent="0.35">
      <c r="A57" s="3" t="s">
        <v>29</v>
      </c>
      <c r="O57" s="26"/>
    </row>
    <row r="58" spans="1:15" x14ac:dyDescent="0.35">
      <c r="A58" s="1" t="s">
        <v>37</v>
      </c>
      <c r="O58" s="26"/>
    </row>
    <row r="59" spans="1:15" x14ac:dyDescent="0.35">
      <c r="A59" s="4" t="s">
        <v>22</v>
      </c>
    </row>
    <row r="60" spans="1:15" x14ac:dyDescent="0.35">
      <c r="A60" s="4" t="s">
        <v>22</v>
      </c>
    </row>
    <row r="61" spans="1:15" x14ac:dyDescent="0.35">
      <c r="A61" s="4" t="s">
        <v>21</v>
      </c>
    </row>
  </sheetData>
  <autoFilter ref="A9:R46" xr:uid="{ECBFDD54-6841-4AE5-91FB-10B62E2660DC}"/>
  <mergeCells count="3">
    <mergeCell ref="J7:M7"/>
    <mergeCell ref="Q7:R7"/>
    <mergeCell ref="N7:P7"/>
  </mergeCells>
  <pageMargins left="0.25" right="0.25" top="0.75" bottom="0.75" header="0.3" footer="0.3"/>
  <pageSetup paperSize="9" scale="57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VORM3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Katrin Välimäe</cp:lastModifiedBy>
  <cp:lastPrinted>2024-02-09T08:47:28Z</cp:lastPrinted>
  <dcterms:created xsi:type="dcterms:W3CDTF">2021-01-14T20:00:28Z</dcterms:created>
  <dcterms:modified xsi:type="dcterms:W3CDTF">2024-02-09T08:47:32Z</dcterms:modified>
</cp:coreProperties>
</file>